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EFE" sheetId="1" r:id="rId1"/>
  </sheets>
  <externalReferences>
    <externalReference r:id="rId2"/>
  </externalReferences>
  <definedNames>
    <definedName name="_xlnm.Print_Area" localSheetId="0">EFE!$A$1:$M$54</definedName>
  </definedNames>
  <calcPr calcId="145621"/>
</workbook>
</file>

<file path=xl/calcChain.xml><?xml version="1.0" encoding="utf-8"?>
<calcChain xmlns="http://schemas.openxmlformats.org/spreadsheetml/2006/main">
  <c r="F44" i="1" l="1"/>
  <c r="E44" i="1"/>
  <c r="K43" i="1"/>
  <c r="F42" i="1"/>
  <c r="E42" i="1"/>
  <c r="F41" i="1"/>
  <c r="E41" i="1"/>
  <c r="F40" i="1"/>
  <c r="E40" i="1"/>
  <c r="F38" i="1"/>
  <c r="E38" i="1"/>
  <c r="F37" i="1"/>
  <c r="E37" i="1"/>
  <c r="L36" i="1"/>
  <c r="K36" i="1"/>
  <c r="F36" i="1"/>
  <c r="E36" i="1"/>
  <c r="F35" i="1"/>
  <c r="E35" i="1"/>
  <c r="F34" i="1"/>
  <c r="E34" i="1"/>
  <c r="L33" i="1"/>
  <c r="K33" i="1"/>
  <c r="F33" i="1"/>
  <c r="E33" i="1"/>
  <c r="L32" i="1"/>
  <c r="K32" i="1"/>
  <c r="F32" i="1"/>
  <c r="E32" i="1"/>
  <c r="F31" i="1"/>
  <c r="E31" i="1"/>
  <c r="F30" i="1"/>
  <c r="E30" i="1"/>
  <c r="F28" i="1"/>
  <c r="E28" i="1"/>
  <c r="L27" i="1"/>
  <c r="K27" i="1"/>
  <c r="F27" i="1"/>
  <c r="E27" i="1"/>
  <c r="L26" i="1"/>
  <c r="L38" i="1" s="1"/>
  <c r="K26" i="1"/>
  <c r="K38" i="1" s="1"/>
  <c r="F26" i="1"/>
  <c r="F25" i="1" s="1"/>
  <c r="E26" i="1"/>
  <c r="E25" i="1" s="1"/>
  <c r="F23" i="1"/>
  <c r="E23" i="1"/>
  <c r="F22" i="1"/>
  <c r="E22" i="1"/>
  <c r="F21" i="1"/>
  <c r="E21" i="1"/>
  <c r="F18" i="1"/>
  <c r="E18" i="1"/>
  <c r="F17" i="1"/>
  <c r="E17" i="1"/>
  <c r="L16" i="1"/>
  <c r="K16" i="1"/>
  <c r="F16" i="1"/>
  <c r="E16" i="1"/>
  <c r="F15" i="1"/>
  <c r="E15" i="1"/>
  <c r="F14" i="1"/>
  <c r="E14" i="1"/>
  <c r="F13" i="1"/>
  <c r="E13" i="1"/>
  <c r="F12" i="1"/>
  <c r="E12" i="1"/>
  <c r="F11" i="1"/>
  <c r="E11" i="1"/>
  <c r="L10" i="1"/>
  <c r="L22" i="1" s="1"/>
  <c r="K10" i="1"/>
  <c r="K22" i="1" s="1"/>
  <c r="F10" i="1"/>
  <c r="F46" i="1" s="1"/>
  <c r="L40" i="1" s="1"/>
  <c r="L46" i="1" s="1"/>
  <c r="L51" i="1" s="1"/>
  <c r="E10" i="1"/>
  <c r="E46" i="1" s="1"/>
  <c r="A3" i="1"/>
  <c r="A1" i="1"/>
  <c r="K40" i="1" l="1"/>
  <c r="K46" i="1"/>
  <c r="K51" i="1" s="1"/>
</calcChain>
</file>

<file path=xl/sharedStrings.xml><?xml version="1.0" encoding="utf-8"?>
<sst xmlns="http://schemas.openxmlformats.org/spreadsheetml/2006/main" count="61" uniqueCount="52">
  <si>
    <t>Estado de Flujos de Efectivo</t>
  </si>
  <si>
    <t>(PESOS)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</si>
  <si>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</si>
  <si>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</si>
  <si>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</si>
  <si>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</si>
  <si>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</si>
  <si>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</si>
  <si>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</si>
  <si>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Contribuciones de mejoras</t>
  </si>
  <si>
    <t>Bienes Muebles</t>
  </si>
  <si>
    <t>Derechos</t>
  </si>
  <si>
    <t xml:space="preserve">Otros Orígenes de Inversión </t>
  </si>
  <si>
    <t>Productos de Tipo Corriente</t>
  </si>
  <si>
    <t>Aprovechamientos de Tipo Corriente</t>
  </si>
  <si>
    <t>Aplicación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</si>
  <si>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</si>
  <si>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</si>
  <si>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</si>
  <si>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</si>
  <si>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Transf., Asignaciones y Subsidios y Otras Ayudas</t>
  </si>
  <si>
    <t>Flujos Netos de Efectivo por Act. de Inversión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</si>
  <si>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</si>
  <si>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</si>
  <si>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</si>
  <si>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</si>
  <si>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</si>
  <si>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</si>
  <si>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Interno</t>
  </si>
  <si>
    <t>Externo</t>
  </si>
  <si>
    <t>Transf. Internas y Asignaciones al Sector Público</t>
  </si>
  <si>
    <t>Otros Orígenes de Financiamiento</t>
  </si>
  <si>
    <t>Transferencias al resto del Sector Público</t>
  </si>
  <si>
    <t>Subsidios y Subvenciones</t>
  </si>
  <si>
    <t>Ayudas Sociales</t>
  </si>
  <si>
    <t>Servicios de la Deuda</t>
  </si>
  <si>
    <t>Pensiones y Jubilaciones</t>
  </si>
  <si>
    <t>Transf.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</si>
  <si>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</si>
  <si>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</si>
  <si>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</si>
  <si>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</si>
  <si>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Act. de Financiamiento</t>
  </si>
  <si>
    <t xml:space="preserve">Participaciones </t>
  </si>
  <si>
    <t xml:space="preserve">Incremento/Disminución Neta en el Efectivo y Equivalentes al Efectivo </t>
  </si>
  <si>
    <t xml:space="preserve">Aportaciones </t>
  </si>
  <si>
    <t>Convenios</t>
  </si>
  <si>
    <t>Efectivo y Equivalente al Efectivo al Inicio del Ejercicio</t>
  </si>
  <si>
    <t>Otras Aplicaciones de Operación</t>
  </si>
  <si>
    <t>Flujos Netos de Efectivo por Act. de Gestión</t>
  </si>
  <si>
    <t>Efectivo y Equivalente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</si>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</sst>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;\(#,##0\);_-* &quot;-&quot;_-"/>
    <numFmt numFmtId="166" formatCode="General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rebuchet MS"/>
      <family val="2"/>
    </font>
    <font>
      <b/>
      <sz val="12"/>
      <color theme="1"/>
      <name val="Trebuchet MS"/>
      <family val="2"/>
    </font>
    <font>
      <b/>
      <sz val="13"/>
      <name val="Trebuchet MS"/>
      <family val="2"/>
    </font>
    <font>
      <sz val="9"/>
      <color theme="1"/>
      <name val="Trebuchet MS"/>
      <family val="2"/>
    </font>
    <font>
      <sz val="9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b/>
      <sz val="9"/>
      <name val="Trebuchet MS"/>
      <family val="2"/>
    </font>
    <font>
      <sz val="13"/>
      <color theme="1"/>
      <name val="Trebuchet MS"/>
      <family val="2"/>
    </font>
    <font>
      <b/>
      <sz val="14"/>
      <color theme="1"/>
      <name val="Trebuchet MS"/>
      <family val="2"/>
    </font>
    <font>
      <sz val="12"/>
      <color theme="1"/>
      <name val="Trebuchet MS"/>
      <family val="2"/>
    </font>
    <font>
      <b/>
      <i/>
      <sz val="13"/>
      <name val="Trebuchet MS"/>
      <family val="2"/>
    </font>
    <font>
      <b/>
      <i/>
      <sz val="13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sz val="13"/>
      <name val="Trebuchet MS"/>
      <family val="2"/>
    </font>
    <font>
      <sz val="11"/>
      <name val="Trebuchet MS"/>
      <family val="2"/>
    </font>
    <font>
      <i/>
      <sz val="13"/>
      <name val="Trebuchet MS"/>
      <family val="2"/>
    </font>
    <font>
      <b/>
      <i/>
      <sz val="14"/>
      <name val="Trebuchet MS"/>
      <family val="2"/>
    </font>
    <font>
      <sz val="12"/>
      <name val="Trebuchet MS"/>
      <family val="2"/>
    </font>
    <font>
      <sz val="15"/>
      <color theme="1"/>
      <name val="Trebuchet MS"/>
      <family val="2"/>
    </font>
    <font>
      <sz val="15"/>
      <color rgb="FFFF0000"/>
      <name val="Trebuchet MS"/>
      <family val="2"/>
    </font>
    <font>
      <sz val="9"/>
      <color theme="1"/>
      <name val="Soberana Sans"/>
      <family val="3"/>
    </font>
    <font>
      <sz val="9"/>
      <name val="Soberana Sans"/>
      <family val="3"/>
    </font>
    <font>
      <sz val="15"/>
      <color theme="1"/>
      <name val="Soberana Sans"/>
      <family val="3"/>
    </font>
    <font>
      <b/>
      <sz val="22"/>
      <color rgb="FFFF0000"/>
      <name val="Trebuchet MS"/>
      <family val="2"/>
    </font>
    <font>
      <b/>
      <sz val="9"/>
      <name val="Soberana Sans"/>
      <family val="3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/>
    <xf numFmtId="43" fontId="3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35">
    <xf numFmtId="0" fontId="0" fillId="0" borderId="0" xfId="0"/>
    <xf numFmtId="0" fontId="3" fillId="2" borderId="0" xfId="2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2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protection locked="0"/>
    </xf>
    <xf numFmtId="0" fontId="7" fillId="2" borderId="0" xfId="2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/>
      <protection locked="0"/>
    </xf>
    <xf numFmtId="0" fontId="7" fillId="2" borderId="0" xfId="2" applyFont="1" applyFill="1" applyBorder="1" applyAlignment="1" applyProtection="1">
      <alignment horizontal="center" vertical="top"/>
      <protection locked="0"/>
    </xf>
    <xf numFmtId="0" fontId="6" fillId="2" borderId="0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64" fontId="8" fillId="3" borderId="2" xfId="1" applyNumberFormat="1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10" fillId="2" borderId="0" xfId="2" applyFont="1" applyFill="1" applyBorder="1" applyAlignment="1" applyProtection="1">
      <alignment vertical="center"/>
      <protection locked="0"/>
    </xf>
    <xf numFmtId="0" fontId="7" fillId="2" borderId="0" xfId="2" applyFont="1" applyFill="1" applyBorder="1" applyAlignment="1" applyProtection="1">
      <alignment vertical="top"/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11" fillId="2" borderId="5" xfId="0" applyFont="1" applyFill="1" applyBorder="1" applyAlignment="1" applyProtection="1">
      <alignment vertical="top"/>
    </xf>
    <xf numFmtId="0" fontId="3" fillId="2" borderId="0" xfId="2" applyFont="1" applyFill="1" applyBorder="1" applyAlignment="1" applyProtection="1">
      <alignment vertical="top"/>
    </xf>
    <xf numFmtId="0" fontId="3" fillId="2" borderId="6" xfId="2" applyFont="1" applyFill="1" applyBorder="1" applyAlignment="1" applyProtection="1">
      <alignment vertical="top"/>
    </xf>
    <xf numFmtId="3" fontId="3" fillId="2" borderId="0" xfId="2" applyNumberFormat="1" applyFont="1" applyFill="1" applyBorder="1" applyAlignment="1" applyProtection="1">
      <alignment vertical="top"/>
    </xf>
    <xf numFmtId="0" fontId="12" fillId="2" borderId="7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0" fontId="6" fillId="2" borderId="5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10" fillId="2" borderId="0" xfId="2" applyFont="1" applyFill="1" applyBorder="1" applyAlignment="1" applyProtection="1">
      <alignment vertical="top"/>
    </xf>
    <xf numFmtId="165" fontId="7" fillId="2" borderId="0" xfId="2" applyNumberFormat="1" applyFont="1" applyFill="1" applyBorder="1" applyAlignment="1" applyProtection="1">
      <alignment vertical="top"/>
    </xf>
    <xf numFmtId="0" fontId="7" fillId="2" borderId="0" xfId="2" applyFont="1" applyFill="1" applyBorder="1" applyAlignment="1" applyProtection="1">
      <alignment vertical="top"/>
    </xf>
    <xf numFmtId="0" fontId="6" fillId="2" borderId="6" xfId="0" applyFont="1" applyFill="1" applyBorder="1" applyAlignment="1" applyProtection="1">
      <alignment vertical="top"/>
    </xf>
    <xf numFmtId="3" fontId="7" fillId="2" borderId="0" xfId="2" applyNumberFormat="1" applyFont="1" applyFill="1" applyBorder="1" applyAlignment="1" applyProtection="1">
      <alignment vertical="top"/>
    </xf>
    <xf numFmtId="0" fontId="6" fillId="2" borderId="0" xfId="0" applyFont="1" applyFill="1" applyProtection="1">
      <protection locked="0"/>
    </xf>
    <xf numFmtId="0" fontId="13" fillId="2" borderId="5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>
      <alignment vertical="top"/>
    </xf>
    <xf numFmtId="0" fontId="14" fillId="2" borderId="0" xfId="2" applyFont="1" applyFill="1" applyBorder="1" applyAlignment="1" applyProtection="1">
      <alignment vertical="top"/>
    </xf>
    <xf numFmtId="165" fontId="14" fillId="2" borderId="0" xfId="1" applyNumberFormat="1" applyFont="1" applyFill="1" applyBorder="1" applyAlignment="1" applyProtection="1">
      <alignment horizontal="right" vertical="top"/>
    </xf>
    <xf numFmtId="0" fontId="13" fillId="2" borderId="6" xfId="0" applyFont="1" applyFill="1" applyBorder="1" applyAlignment="1" applyProtection="1">
      <alignment vertical="top"/>
    </xf>
    <xf numFmtId="0" fontId="15" fillId="2" borderId="7" xfId="0" applyFont="1" applyFill="1" applyBorder="1" applyProtection="1">
      <protection locked="0"/>
    </xf>
    <xf numFmtId="0" fontId="13" fillId="2" borderId="0" xfId="0" applyFont="1" applyFill="1" applyProtection="1">
      <protection locked="0"/>
    </xf>
    <xf numFmtId="0" fontId="16" fillId="2" borderId="5" xfId="0" applyFont="1" applyFill="1" applyBorder="1" applyAlignment="1" applyProtection="1">
      <alignment vertical="top"/>
    </xf>
    <xf numFmtId="0" fontId="16" fillId="2" borderId="0" xfId="0" applyFont="1" applyFill="1" applyBorder="1" applyAlignment="1" applyProtection="1">
      <alignment vertical="top"/>
    </xf>
    <xf numFmtId="0" fontId="17" fillId="2" borderId="0" xfId="2" applyFont="1" applyFill="1" applyBorder="1" applyAlignment="1" applyProtection="1">
      <alignment vertical="top"/>
    </xf>
    <xf numFmtId="0" fontId="18" fillId="2" borderId="0" xfId="2" applyFont="1" applyFill="1" applyBorder="1" applyAlignment="1" applyProtection="1">
      <alignment horizontal="left" vertical="top" wrapText="1"/>
    </xf>
    <xf numFmtId="165" fontId="18" fillId="2" borderId="0" xfId="1" applyNumberFormat="1" applyFont="1" applyFill="1" applyBorder="1" applyAlignment="1" applyProtection="1">
      <alignment horizontal="right" vertical="top"/>
      <protection locked="0"/>
    </xf>
    <xf numFmtId="0" fontId="16" fillId="2" borderId="6" xfId="0" applyFont="1" applyFill="1" applyBorder="1" applyAlignment="1" applyProtection="1">
      <alignment vertical="top"/>
    </xf>
    <xf numFmtId="0" fontId="16" fillId="2" borderId="0" xfId="0" applyFont="1" applyFill="1" applyBorder="1" applyAlignment="1" applyProtection="1"/>
    <xf numFmtId="0" fontId="18" fillId="2" borderId="0" xfId="2" applyFont="1" applyFill="1" applyBorder="1" applyAlignment="1" applyProtection="1">
      <alignment horizontal="left" vertical="top" wrapText="1"/>
    </xf>
    <xf numFmtId="165" fontId="18" fillId="2" borderId="0" xfId="1" applyNumberFormat="1" applyFont="1" applyFill="1" applyBorder="1" applyAlignment="1" applyProtection="1">
      <alignment horizontal="right" vertical="center"/>
      <protection locked="0"/>
    </xf>
    <xf numFmtId="0" fontId="16" fillId="2" borderId="7" xfId="0" applyFont="1" applyFill="1" applyBorder="1" applyProtection="1">
      <protection locked="0"/>
    </xf>
    <xf numFmtId="0" fontId="16" fillId="2" borderId="0" xfId="0" applyFont="1" applyFill="1" applyProtection="1">
      <protection locked="0"/>
    </xf>
    <xf numFmtId="0" fontId="18" fillId="2" borderId="0" xfId="2" applyFont="1" applyFill="1" applyBorder="1" applyAlignment="1" applyProtection="1">
      <alignment vertical="top"/>
    </xf>
    <xf numFmtId="0" fontId="19" fillId="2" borderId="0" xfId="2" applyFont="1" applyFill="1" applyBorder="1" applyAlignment="1" applyProtection="1">
      <alignment horizontal="left" vertical="top"/>
    </xf>
    <xf numFmtId="0" fontId="19" fillId="2" borderId="0" xfId="2" applyFont="1" applyFill="1" applyBorder="1" applyAlignment="1" applyProtection="1">
      <alignment vertical="top"/>
    </xf>
    <xf numFmtId="165" fontId="16" fillId="2" borderId="0" xfId="0" applyNumberFormat="1" applyFont="1" applyFill="1" applyBorder="1" applyAlignment="1" applyProtection="1">
      <alignment horizontal="right"/>
    </xf>
    <xf numFmtId="0" fontId="14" fillId="2" borderId="0" xfId="2" applyFont="1" applyFill="1" applyBorder="1" applyAlignment="1" applyProtection="1">
      <alignment horizontal="left" vertical="top"/>
    </xf>
    <xf numFmtId="0" fontId="6" fillId="2" borderId="0" xfId="0" applyFont="1" applyFill="1" applyBorder="1" applyProtection="1"/>
    <xf numFmtId="0" fontId="18" fillId="2" borderId="0" xfId="2" applyFont="1" applyFill="1" applyBorder="1" applyAlignment="1" applyProtection="1">
      <alignment horizontal="left" vertical="center" wrapText="1"/>
    </xf>
    <xf numFmtId="165" fontId="18" fillId="2" borderId="0" xfId="1" applyNumberFormat="1" applyFont="1" applyFill="1" applyBorder="1" applyAlignment="1" applyProtection="1">
      <alignment vertical="center"/>
      <protection locked="0"/>
    </xf>
    <xf numFmtId="0" fontId="18" fillId="2" borderId="0" xfId="2" applyFont="1" applyFill="1" applyBorder="1" applyAlignment="1" applyProtection="1">
      <alignment horizontal="left" wrapText="1"/>
    </xf>
    <xf numFmtId="0" fontId="6" fillId="2" borderId="0" xfId="0" applyFont="1" applyFill="1" applyProtection="1"/>
    <xf numFmtId="0" fontId="12" fillId="2" borderId="0" xfId="0" applyFont="1" applyFill="1" applyBorder="1" applyProtection="1"/>
    <xf numFmtId="165" fontId="3" fillId="2" borderId="0" xfId="1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Alignment="1" applyProtection="1"/>
    <xf numFmtId="165" fontId="6" fillId="2" borderId="0" xfId="0" applyNumberFormat="1" applyFont="1" applyFill="1" applyBorder="1" applyAlignment="1" applyProtection="1">
      <alignment horizontal="right"/>
    </xf>
    <xf numFmtId="165" fontId="6" fillId="2" borderId="0" xfId="0" applyNumberFormat="1" applyFont="1" applyFill="1" applyAlignment="1" applyProtection="1">
      <alignment horizontal="right"/>
    </xf>
    <xf numFmtId="165" fontId="12" fillId="2" borderId="0" xfId="0" applyNumberFormat="1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vertical="top"/>
    </xf>
    <xf numFmtId="0" fontId="11" fillId="2" borderId="6" xfId="0" applyFont="1" applyFill="1" applyBorder="1" applyAlignment="1" applyProtection="1"/>
    <xf numFmtId="0" fontId="11" fillId="2" borderId="0" xfId="0" applyFont="1" applyFill="1" applyBorder="1" applyAlignment="1" applyProtection="1"/>
    <xf numFmtId="165" fontId="11" fillId="2" borderId="0" xfId="0" applyNumberFormat="1" applyFont="1" applyFill="1" applyBorder="1" applyAlignment="1" applyProtection="1">
      <alignment horizontal="right"/>
    </xf>
    <xf numFmtId="165" fontId="11" fillId="2" borderId="0" xfId="0" applyNumberFormat="1" applyFont="1" applyFill="1" applyAlignment="1" applyProtection="1">
      <alignment horizontal="right"/>
    </xf>
    <xf numFmtId="0" fontId="11" fillId="2" borderId="7" xfId="0" applyFont="1" applyFill="1" applyBorder="1" applyProtection="1">
      <protection locked="0"/>
    </xf>
    <xf numFmtId="0" fontId="17" fillId="2" borderId="0" xfId="2" applyFont="1" applyFill="1" applyBorder="1" applyAlignment="1" applyProtection="1">
      <alignment horizontal="left" vertical="top"/>
    </xf>
    <xf numFmtId="0" fontId="6" fillId="2" borderId="6" xfId="0" applyFont="1" applyFill="1" applyBorder="1" applyProtection="1"/>
    <xf numFmtId="0" fontId="18" fillId="2" borderId="0" xfId="2" applyFont="1" applyFill="1" applyBorder="1" applyAlignment="1" applyProtection="1">
      <alignment horizontal="left" vertical="top"/>
    </xf>
    <xf numFmtId="165" fontId="20" fillId="2" borderId="0" xfId="1" applyNumberFormat="1" applyFont="1" applyFill="1" applyBorder="1" applyAlignment="1" applyProtection="1">
      <alignment horizontal="right" vertical="top"/>
    </xf>
    <xf numFmtId="0" fontId="6" fillId="2" borderId="6" xfId="0" applyFont="1" applyFill="1" applyBorder="1" applyAlignment="1" applyProtection="1"/>
    <xf numFmtId="0" fontId="3" fillId="2" borderId="6" xfId="2" applyFont="1" applyFill="1" applyBorder="1" applyAlignment="1" applyProtection="1"/>
    <xf numFmtId="0" fontId="3" fillId="2" borderId="0" xfId="2" applyFont="1" applyFill="1" applyBorder="1" applyAlignment="1" applyProtection="1"/>
    <xf numFmtId="165" fontId="3" fillId="2" borderId="0" xfId="1" applyNumberFormat="1" applyFont="1" applyFill="1" applyBorder="1" applyAlignment="1" applyProtection="1">
      <alignment vertical="center"/>
    </xf>
    <xf numFmtId="0" fontId="21" fillId="2" borderId="6" xfId="2" applyFont="1" applyFill="1" applyBorder="1" applyAlignment="1" applyProtection="1">
      <alignment horizontal="left" vertical="center" wrapText="1"/>
    </xf>
    <xf numFmtId="0" fontId="21" fillId="2" borderId="0" xfId="2" applyFont="1" applyFill="1" applyBorder="1" applyAlignment="1" applyProtection="1">
      <alignment horizontal="left" vertical="center" wrapText="1"/>
    </xf>
    <xf numFmtId="165" fontId="21" fillId="2" borderId="0" xfId="1" applyNumberFormat="1" applyFont="1" applyFill="1" applyBorder="1" applyAlignment="1" applyProtection="1">
      <alignment horizontal="right" vertical="center"/>
    </xf>
    <xf numFmtId="0" fontId="3" fillId="2" borderId="6" xfId="2" applyFont="1" applyFill="1" applyBorder="1" applyAlignment="1" applyProtection="1">
      <alignment horizontal="left" vertical="top" wrapText="1"/>
    </xf>
    <xf numFmtId="0" fontId="3" fillId="2" borderId="0" xfId="2" applyFont="1" applyFill="1" applyBorder="1" applyAlignment="1" applyProtection="1">
      <alignment horizontal="left" vertical="top" wrapText="1"/>
    </xf>
    <xf numFmtId="165" fontId="3" fillId="2" borderId="0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  <protection locked="0"/>
    </xf>
    <xf numFmtId="0" fontId="13" fillId="2" borderId="6" xfId="0" applyFont="1" applyFill="1" applyBorder="1" applyAlignment="1" applyProtection="1"/>
    <xf numFmtId="0" fontId="13" fillId="2" borderId="0" xfId="0" applyFont="1" applyFill="1" applyBorder="1" applyAlignment="1" applyProtection="1"/>
    <xf numFmtId="165" fontId="13" fillId="2" borderId="0" xfId="0" applyNumberFormat="1" applyFont="1" applyFill="1" applyBorder="1" applyAlignment="1" applyProtection="1">
      <alignment horizontal="right"/>
    </xf>
    <xf numFmtId="0" fontId="3" fillId="2" borderId="6" xfId="2" applyFont="1" applyFill="1" applyBorder="1" applyAlignment="1" applyProtection="1">
      <alignment vertical="top" wrapText="1"/>
    </xf>
    <xf numFmtId="0" fontId="3" fillId="2" borderId="0" xfId="2" applyFont="1" applyFill="1" applyBorder="1" applyAlignment="1" applyProtection="1">
      <alignment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left" wrapText="1"/>
    </xf>
    <xf numFmtId="0" fontId="12" fillId="2" borderId="7" xfId="0" applyFont="1" applyFill="1" applyBorder="1" applyAlignment="1" applyProtection="1">
      <alignment horizontal="left" wrapText="1"/>
      <protection locked="0"/>
    </xf>
    <xf numFmtId="0" fontId="6" fillId="2" borderId="0" xfId="0" applyFont="1" applyFill="1" applyAlignment="1" applyProtection="1">
      <alignment horizontal="left" wrapText="1"/>
      <protection locked="0"/>
    </xf>
    <xf numFmtId="165" fontId="6" fillId="2" borderId="0" xfId="0" applyNumberFormat="1" applyFont="1" applyFill="1" applyAlignment="1" applyProtection="1">
      <alignment horizontal="left" wrapText="1"/>
      <protection locked="0"/>
    </xf>
    <xf numFmtId="0" fontId="6" fillId="2" borderId="8" xfId="0" applyFont="1" applyFill="1" applyBorder="1" applyAlignment="1" applyProtection="1">
      <alignment vertical="top"/>
    </xf>
    <xf numFmtId="0" fontId="6" fillId="2" borderId="9" xfId="0" applyFont="1" applyFill="1" applyBorder="1" applyAlignment="1" applyProtection="1">
      <alignment vertical="top"/>
    </xf>
    <xf numFmtId="0" fontId="10" fillId="2" borderId="9" xfId="2" applyFont="1" applyFill="1" applyBorder="1" applyAlignment="1" applyProtection="1">
      <alignment vertical="top"/>
    </xf>
    <xf numFmtId="3" fontId="7" fillId="2" borderId="9" xfId="2" applyNumberFormat="1" applyFont="1" applyFill="1" applyBorder="1" applyAlignment="1" applyProtection="1">
      <alignment vertical="top"/>
    </xf>
    <xf numFmtId="0" fontId="6" fillId="2" borderId="10" xfId="0" applyFont="1" applyFill="1" applyBorder="1" applyProtection="1"/>
    <xf numFmtId="0" fontId="6" fillId="2" borderId="9" xfId="0" applyFont="1" applyFill="1" applyBorder="1" applyProtection="1"/>
    <xf numFmtId="165" fontId="6" fillId="2" borderId="9" xfId="0" applyNumberFormat="1" applyFont="1" applyFill="1" applyBorder="1" applyProtection="1"/>
    <xf numFmtId="0" fontId="6" fillId="2" borderId="11" xfId="0" applyFont="1" applyFill="1" applyBorder="1" applyProtection="1"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3" fontId="7" fillId="2" borderId="0" xfId="2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Border="1" applyProtection="1">
      <protection locked="0"/>
    </xf>
    <xf numFmtId="0" fontId="26" fillId="2" borderId="0" xfId="0" applyFont="1" applyFill="1" applyBorder="1" applyAlignment="1" applyProtection="1">
      <alignment vertical="top"/>
      <protection locked="0"/>
    </xf>
    <xf numFmtId="0" fontId="26" fillId="2" borderId="0" xfId="0" applyFont="1" applyFill="1" applyBorder="1" applyProtection="1">
      <protection locked="0"/>
    </xf>
    <xf numFmtId="43" fontId="26" fillId="2" borderId="0" xfId="1" applyFont="1" applyFill="1" applyBorder="1" applyProtection="1">
      <protection locked="0"/>
    </xf>
    <xf numFmtId="0" fontId="26" fillId="2" borderId="0" xfId="0" applyFont="1" applyFill="1" applyBorder="1" applyAlignment="1" applyProtection="1">
      <alignment vertical="center"/>
      <protection locked="0"/>
    </xf>
    <xf numFmtId="0" fontId="27" fillId="2" borderId="0" xfId="0" applyFont="1" applyFill="1" applyBorder="1" applyProtection="1">
      <protection locked="0"/>
    </xf>
    <xf numFmtId="0" fontId="28" fillId="2" borderId="0" xfId="0" applyFont="1" applyFill="1" applyAlignment="1" applyProtection="1">
      <alignment horizontal="center"/>
    </xf>
    <xf numFmtId="0" fontId="28" fillId="2" borderId="0" xfId="0" applyFont="1" applyFill="1" applyAlignment="1" applyProtection="1">
      <alignment horizontal="left"/>
    </xf>
    <xf numFmtId="165" fontId="25" fillId="2" borderId="0" xfId="0" applyNumberFormat="1" applyFont="1" applyFill="1" applyProtection="1">
      <protection locked="0"/>
    </xf>
    <xf numFmtId="0" fontId="25" fillId="2" borderId="0" xfId="0" applyFont="1" applyFill="1" applyProtection="1">
      <protection locked="0"/>
    </xf>
    <xf numFmtId="43" fontId="26" fillId="2" borderId="0" xfId="1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  <protection locked="0"/>
    </xf>
    <xf numFmtId="0" fontId="29" fillId="2" borderId="0" xfId="0" applyFont="1" applyFill="1" applyBorder="1" applyAlignment="1" applyProtection="1">
      <alignment horizontal="right" vertical="top"/>
      <protection locked="0"/>
    </xf>
    <xf numFmtId="0" fontId="25" fillId="2" borderId="0" xfId="0" applyFont="1" applyFill="1" applyBorder="1" applyAlignment="1" applyProtection="1">
      <alignment horizontal="center"/>
      <protection locked="0"/>
    </xf>
    <xf numFmtId="0" fontId="25" fillId="2" borderId="0" xfId="0" applyFont="1" applyFill="1" applyBorder="1" applyAlignment="1" applyProtection="1">
      <protection locked="0"/>
    </xf>
    <xf numFmtId="0" fontId="26" fillId="2" borderId="0" xfId="0" applyFont="1" applyFill="1" applyBorder="1" applyAlignment="1" applyProtection="1">
      <alignment horizontal="right"/>
      <protection locked="0"/>
    </xf>
    <xf numFmtId="0" fontId="26" fillId="2" borderId="0" xfId="0" applyFont="1" applyFill="1" applyBorder="1" applyAlignment="1" applyProtection="1">
      <alignment horizontal="center" vertical="top" wrapText="1"/>
      <protection locked="0"/>
    </xf>
    <xf numFmtId="0" fontId="25" fillId="2" borderId="0" xfId="0" applyFont="1" applyFill="1" applyBorder="1" applyAlignment="1" applyProtection="1">
      <alignment vertical="top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551262</xdr:colOff>
      <xdr:row>0</xdr:row>
      <xdr:rowOff>163287</xdr:rowOff>
    </xdr:from>
    <xdr:to>
      <xdr:col>11</xdr:col>
      <xdr:colOff>816430</xdr:colOff>
      <xdr:row>3</xdr:row>
      <xdr:rowOff>136073</xdr:rowOff>
    </xdr:to>
    <xdr:pic>
      <xdr:nvPicPr>
        <xdr:cNvPr id="2" name="Imagen 5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2390837" y="163287"/>
          <a:ext cx="1789168" cy="64906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340179</xdr:colOff>
      <xdr:row>0</xdr:row>
      <xdr:rowOff>40821</xdr:rowOff>
    </xdr:from>
    <xdr:to>
      <xdr:col>3</xdr:col>
      <xdr:colOff>1309997</xdr:colOff>
      <xdr:row>4</xdr:row>
      <xdr:rowOff>6461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54" y="40821"/>
          <a:ext cx="969818" cy="851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3">
          <cell r="A3" t="str">
            <v>Del 1 de enero al 31 de diciembre de 2016 y del 1 de enero al 31 de diciembre de 2017</v>
          </cell>
        </row>
        <row r="11">
          <cell r="F11">
            <v>0</v>
          </cell>
          <cell r="G11">
            <v>0</v>
          </cell>
          <cell r="M11">
            <v>54203537</v>
          </cell>
          <cell r="N11">
            <v>53810802</v>
          </cell>
        </row>
        <row r="12">
          <cell r="F12">
            <v>0</v>
          </cell>
          <cell r="G12">
            <v>0</v>
          </cell>
          <cell r="M12">
            <v>1666207</v>
          </cell>
          <cell r="N12">
            <v>2973460</v>
          </cell>
        </row>
        <row r="13">
          <cell r="F13">
            <v>0</v>
          </cell>
          <cell r="G13">
            <v>0</v>
          </cell>
          <cell r="M13">
            <v>11309182</v>
          </cell>
          <cell r="N13">
            <v>16073978</v>
          </cell>
        </row>
        <row r="14">
          <cell r="F14">
            <v>25528409</v>
          </cell>
          <cell r="G14">
            <v>20714054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  <cell r="M17">
            <v>0</v>
          </cell>
          <cell r="N17">
            <v>0</v>
          </cell>
        </row>
        <row r="18">
          <cell r="F18">
            <v>0</v>
          </cell>
          <cell r="G18">
            <v>0</v>
          </cell>
          <cell r="M18">
            <v>0</v>
          </cell>
          <cell r="N18">
            <v>0</v>
          </cell>
        </row>
        <row r="19">
          <cell r="M19">
            <v>0</v>
          </cell>
          <cell r="N19">
            <v>0</v>
          </cell>
        </row>
        <row r="20">
          <cell r="M20">
            <v>0</v>
          </cell>
          <cell r="N20">
            <v>0</v>
          </cell>
        </row>
        <row r="21">
          <cell r="M21">
            <v>0</v>
          </cell>
          <cell r="N21">
            <v>0</v>
          </cell>
        </row>
        <row r="22">
          <cell r="M22">
            <v>0</v>
          </cell>
          <cell r="N22">
            <v>0</v>
          </cell>
        </row>
        <row r="23">
          <cell r="M23">
            <v>0</v>
          </cell>
          <cell r="N23">
            <v>0</v>
          </cell>
        </row>
        <row r="24">
          <cell r="M24">
            <v>0</v>
          </cell>
          <cell r="N24">
            <v>0</v>
          </cell>
        </row>
        <row r="25">
          <cell r="M25">
            <v>0</v>
          </cell>
          <cell r="N25">
            <v>0</v>
          </cell>
        </row>
        <row r="27">
          <cell r="F27">
            <v>0</v>
          </cell>
          <cell r="G27">
            <v>0</v>
          </cell>
        </row>
        <row r="28">
          <cell r="F28">
            <v>54198969</v>
          </cell>
          <cell r="G28">
            <v>57609740</v>
          </cell>
        </row>
        <row r="29">
          <cell r="M29">
            <v>0</v>
          </cell>
          <cell r="N29">
            <v>0</v>
          </cell>
        </row>
        <row r="30">
          <cell r="M30">
            <v>0</v>
          </cell>
          <cell r="N30">
            <v>0</v>
          </cell>
        </row>
        <row r="31">
          <cell r="M31">
            <v>0</v>
          </cell>
          <cell r="N31">
            <v>0</v>
          </cell>
        </row>
        <row r="32">
          <cell r="F32">
            <v>520562</v>
          </cell>
          <cell r="G32">
            <v>229938</v>
          </cell>
        </row>
        <row r="34">
          <cell r="M34">
            <v>0</v>
          </cell>
          <cell r="N34">
            <v>0</v>
          </cell>
        </row>
        <row r="42">
          <cell r="M42">
            <v>473536</v>
          </cell>
          <cell r="N42">
            <v>4059913</v>
          </cell>
        </row>
        <row r="52">
          <cell r="M52">
            <v>0</v>
          </cell>
          <cell r="N52">
            <v>0</v>
          </cell>
        </row>
      </sheetData>
      <sheetData sheetId="1">
        <row r="13">
          <cell r="F13">
            <v>16815263</v>
          </cell>
          <cell r="G13">
            <v>11913893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UNIVERSIDAD POLITÉCNICA DEL ESTADO DE MORELOS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4"/>
  <sheetViews>
    <sheetView tabSelected="1" showWhiteSpace="0" zoomScale="70" zoomScaleNormal="70" workbookViewId="0">
      <selection activeCell="F34" sqref="F34"/>
    </sheetView>
  </sheetViews>
  <sheetFormatPr baseColWidth="10" defaultRowHeight="12"/>
  <cols>
    <col min="1" max="1" width="2.140625" style="131" customWidth="1"/>
    <col min="2" max="3" width="1.7109375" style="131" customWidth="1"/>
    <col min="4" max="4" width="61.42578125" style="131" customWidth="1"/>
    <col min="5" max="6" width="22.85546875" style="134" customWidth="1"/>
    <col min="7" max="9" width="1.7109375" style="126" customWidth="1"/>
    <col min="10" max="10" width="59.7109375" style="126" customWidth="1"/>
    <col min="11" max="12" width="22.85546875" style="126" customWidth="1"/>
    <col min="13" max="13" width="2.140625" style="126" customWidth="1"/>
    <col min="14" max="14" width="12" style="126" bestFit="1" customWidth="1"/>
    <col min="15" max="16384" width="11.42578125" style="126"/>
  </cols>
  <sheetData>
    <row r="1" spans="1:13" s="2" customFormat="1" ht="20.25" customHeight="1">
      <c r="A1" s="1" t="str">
        <f>[1]EVHP!A1</f>
        <v>UNIVERSIDAD POLITÉCNICA DEL ESTADO DE MORELOS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4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4" customFormat="1" ht="16.5" customHeight="1">
      <c r="A3" s="5" t="str">
        <f>[1]EA!A3</f>
        <v>Del 1 de enero al 31 de diciembre de 2016 y del 1 de enero al 31 de diciembre de 2017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4" customFormat="1" ht="16.5" customHeigh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s="10" customFormat="1" ht="4.5" customHeight="1" thickBot="1">
      <c r="A5" s="6"/>
      <c r="B5" s="6"/>
      <c r="C5" s="7"/>
      <c r="D5" s="8"/>
      <c r="E5" s="9"/>
      <c r="F5" s="9"/>
    </row>
    <row r="6" spans="1:13" s="16" customFormat="1" ht="23.25" customHeight="1" thickTop="1">
      <c r="A6" s="11"/>
      <c r="B6" s="12" t="s">
        <v>2</v>
      </c>
      <c r="C6" s="12"/>
      <c r="D6" s="12"/>
      <c r="E6" s="13">
        <v>2017</v>
      </c>
      <c r="F6" s="13">
        <v>2016</v>
      </c>
      <c r="G6" s="14" t="s">
        <v>2</v>
      </c>
      <c r="H6" s="12"/>
      <c r="I6" s="12"/>
      <c r="J6" s="12"/>
      <c r="K6" s="13">
        <v>2017</v>
      </c>
      <c r="L6" s="13">
        <v>2016</v>
      </c>
      <c r="M6" s="15"/>
    </row>
    <row r="7" spans="1:13" s="10" customFormat="1" ht="4.5" customHeight="1">
      <c r="A7" s="17"/>
      <c r="B7" s="6"/>
      <c r="C7" s="6"/>
      <c r="D7" s="18"/>
      <c r="E7" s="19"/>
      <c r="F7" s="19"/>
      <c r="G7" s="20"/>
      <c r="M7" s="21"/>
    </row>
    <row r="8" spans="1:13" s="27" customFormat="1" ht="18" customHeight="1">
      <c r="A8" s="22"/>
      <c r="B8" s="23" t="s">
        <v>3</v>
      </c>
      <c r="C8" s="23"/>
      <c r="D8" s="23"/>
      <c r="E8" s="23"/>
      <c r="F8" s="23"/>
      <c r="G8" s="24" t="s">
        <v>4</v>
      </c>
      <c r="H8" s="23"/>
      <c r="I8" s="23"/>
      <c r="J8" s="23"/>
      <c r="K8" s="25"/>
      <c r="L8" s="25"/>
      <c r="M8" s="26"/>
    </row>
    <row r="9" spans="1:13" s="35" customFormat="1" ht="18" customHeight="1">
      <c r="A9" s="28"/>
      <c r="B9" s="29"/>
      <c r="C9" s="30"/>
      <c r="D9" s="29"/>
      <c r="E9" s="31"/>
      <c r="F9" s="32"/>
      <c r="G9" s="33"/>
      <c r="H9" s="30"/>
      <c r="I9" s="30"/>
      <c r="J9" s="30"/>
      <c r="K9" s="34"/>
      <c r="L9" s="34"/>
      <c r="M9" s="21"/>
    </row>
    <row r="10" spans="1:13" s="42" customFormat="1" ht="18" customHeight="1">
      <c r="A10" s="36"/>
      <c r="B10" s="37"/>
      <c r="C10" s="38" t="s">
        <v>5</v>
      </c>
      <c r="D10" s="38"/>
      <c r="E10" s="39">
        <f>SUM(E11:E23)</f>
        <v>80247940</v>
      </c>
      <c r="F10" s="39">
        <f>SUM(F11:F23)</f>
        <v>78553732</v>
      </c>
      <c r="G10" s="40"/>
      <c r="H10" s="38" t="s">
        <v>5</v>
      </c>
      <c r="I10" s="38"/>
      <c r="J10" s="38"/>
      <c r="K10" s="39">
        <f>SUM(K11:K14)</f>
        <v>4454926</v>
      </c>
      <c r="L10" s="39">
        <f>SUM(L11:L14)</f>
        <v>0</v>
      </c>
      <c r="M10" s="41"/>
    </row>
    <row r="11" spans="1:13" s="53" customFormat="1" ht="18" customHeight="1">
      <c r="A11" s="43"/>
      <c r="B11" s="44"/>
      <c r="C11" s="45"/>
      <c r="D11" s="46" t="s">
        <v>6</v>
      </c>
      <c r="E11" s="47">
        <f>[1]EA!F11</f>
        <v>0</v>
      </c>
      <c r="F11" s="47">
        <f>[1]EA!G11</f>
        <v>0</v>
      </c>
      <c r="G11" s="48"/>
      <c r="H11" s="49"/>
      <c r="I11" s="50" t="s">
        <v>7</v>
      </c>
      <c r="J11" s="50"/>
      <c r="K11" s="51">
        <v>0</v>
      </c>
      <c r="L11" s="51">
        <v>0</v>
      </c>
      <c r="M11" s="52"/>
    </row>
    <row r="12" spans="1:13" s="53" customFormat="1" ht="18" customHeight="1">
      <c r="A12" s="43"/>
      <c r="B12" s="44"/>
      <c r="C12" s="45"/>
      <c r="D12" s="46" t="s">
        <v>8</v>
      </c>
      <c r="E12" s="47">
        <f>[1]EA!F12</f>
        <v>0</v>
      </c>
      <c r="F12" s="47">
        <f>[1]EA!G12</f>
        <v>0</v>
      </c>
      <c r="G12" s="48"/>
      <c r="H12" s="49"/>
      <c r="I12" s="50"/>
      <c r="J12" s="50"/>
      <c r="K12" s="51"/>
      <c r="L12" s="51"/>
      <c r="M12" s="52"/>
    </row>
    <row r="13" spans="1:13" s="53" customFormat="1" ht="18" customHeight="1">
      <c r="A13" s="43"/>
      <c r="B13" s="44"/>
      <c r="C13" s="45"/>
      <c r="D13" s="46" t="s">
        <v>9</v>
      </c>
      <c r="E13" s="47">
        <f>[1]EA!F13</f>
        <v>0</v>
      </c>
      <c r="F13" s="47">
        <f>[1]EA!G13</f>
        <v>0</v>
      </c>
      <c r="G13" s="48"/>
      <c r="H13" s="49"/>
      <c r="I13" s="54" t="s">
        <v>10</v>
      </c>
      <c r="J13" s="54"/>
      <c r="K13" s="51">
        <v>4454926</v>
      </c>
      <c r="L13" s="47">
        <v>0</v>
      </c>
      <c r="M13" s="52"/>
    </row>
    <row r="14" spans="1:13" s="53" customFormat="1" ht="18" customHeight="1">
      <c r="A14" s="43"/>
      <c r="B14" s="44"/>
      <c r="C14" s="55"/>
      <c r="D14" s="46" t="s">
        <v>11</v>
      </c>
      <c r="E14" s="47">
        <f>[1]EA!F14</f>
        <v>25528409</v>
      </c>
      <c r="F14" s="47">
        <f>[1]EA!G14</f>
        <v>20714054</v>
      </c>
      <c r="G14" s="48"/>
      <c r="H14" s="56"/>
      <c r="I14" s="54" t="s">
        <v>12</v>
      </c>
      <c r="J14" s="54"/>
      <c r="K14" s="51"/>
      <c r="L14" s="47">
        <v>0</v>
      </c>
      <c r="M14" s="52"/>
    </row>
    <row r="15" spans="1:13" s="53" customFormat="1" ht="18" customHeight="1">
      <c r="A15" s="43"/>
      <c r="B15" s="44"/>
      <c r="C15" s="55"/>
      <c r="D15" s="46" t="s">
        <v>13</v>
      </c>
      <c r="E15" s="47">
        <f>[1]EA!F15</f>
        <v>0</v>
      </c>
      <c r="F15" s="47">
        <f>[1]EA!G15</f>
        <v>0</v>
      </c>
      <c r="G15" s="48"/>
      <c r="H15" s="56"/>
      <c r="I15" s="49"/>
      <c r="J15" s="49"/>
      <c r="K15" s="57"/>
      <c r="L15" s="57"/>
      <c r="M15" s="52"/>
    </row>
    <row r="16" spans="1:13" s="35" customFormat="1" ht="18" customHeight="1">
      <c r="A16" s="43"/>
      <c r="B16" s="44"/>
      <c r="C16" s="55"/>
      <c r="D16" s="46" t="s">
        <v>14</v>
      </c>
      <c r="E16" s="47">
        <f>[1]EA!F16</f>
        <v>0</v>
      </c>
      <c r="F16" s="47">
        <f>[1]EA!G16</f>
        <v>0</v>
      </c>
      <c r="G16" s="33"/>
      <c r="H16" s="58" t="s">
        <v>15</v>
      </c>
      <c r="I16" s="58"/>
      <c r="J16" s="58"/>
      <c r="K16" s="39">
        <f>SUM(K17:K20)</f>
        <v>12149034</v>
      </c>
      <c r="L16" s="39">
        <f>SUM(L17:L20)</f>
        <v>10087674</v>
      </c>
      <c r="M16" s="21"/>
    </row>
    <row r="17" spans="1:13" s="35" customFormat="1" ht="18" customHeight="1">
      <c r="A17" s="43"/>
      <c r="B17" s="44"/>
      <c r="C17" s="55"/>
      <c r="D17" s="46" t="s">
        <v>16</v>
      </c>
      <c r="E17" s="47">
        <f>[1]EA!F17</f>
        <v>0</v>
      </c>
      <c r="F17" s="47">
        <f>[1]EA!G17</f>
        <v>0</v>
      </c>
      <c r="G17" s="33"/>
      <c r="H17" s="59"/>
      <c r="I17" s="60" t="s">
        <v>7</v>
      </c>
      <c r="J17" s="60"/>
      <c r="K17" s="51">
        <v>855408</v>
      </c>
      <c r="L17" s="61">
        <v>0</v>
      </c>
      <c r="M17" s="41"/>
    </row>
    <row r="18" spans="1:13" s="35" customFormat="1" ht="18" customHeight="1">
      <c r="A18" s="43"/>
      <c r="B18" s="44"/>
      <c r="C18" s="55"/>
      <c r="D18" s="62" t="s">
        <v>17</v>
      </c>
      <c r="E18" s="51">
        <f>[1]EA!F18</f>
        <v>0</v>
      </c>
      <c r="F18" s="51">
        <f>[1]EA!G18</f>
        <v>0</v>
      </c>
      <c r="G18" s="33"/>
      <c r="H18" s="56"/>
      <c r="I18" s="60"/>
      <c r="J18" s="60"/>
      <c r="K18" s="51"/>
      <c r="L18" s="61"/>
      <c r="M18" s="21"/>
    </row>
    <row r="19" spans="1:13" s="35" customFormat="1" ht="18" customHeight="1">
      <c r="A19" s="43"/>
      <c r="B19" s="44"/>
      <c r="C19" s="55"/>
      <c r="D19" s="62"/>
      <c r="E19" s="51"/>
      <c r="F19" s="51"/>
      <c r="G19" s="33"/>
      <c r="H19" s="56"/>
      <c r="I19" s="54" t="s">
        <v>10</v>
      </c>
      <c r="J19" s="54"/>
      <c r="K19" s="47"/>
      <c r="L19" s="47">
        <v>9042285</v>
      </c>
      <c r="M19" s="21"/>
    </row>
    <row r="20" spans="1:13" s="35" customFormat="1" ht="18" customHeight="1">
      <c r="A20" s="43"/>
      <c r="B20" s="44"/>
      <c r="C20" s="55"/>
      <c r="D20" s="62"/>
      <c r="E20" s="51"/>
      <c r="F20" s="51"/>
      <c r="G20" s="33"/>
      <c r="H20" s="56"/>
      <c r="I20" s="54" t="s">
        <v>18</v>
      </c>
      <c r="J20" s="54"/>
      <c r="K20" s="47">
        <v>11293626</v>
      </c>
      <c r="L20" s="47">
        <v>1045389</v>
      </c>
      <c r="M20" s="21"/>
    </row>
    <row r="21" spans="1:13" s="35" customFormat="1" ht="18" customHeight="1">
      <c r="A21" s="43"/>
      <c r="B21" s="44"/>
      <c r="C21" s="55"/>
      <c r="D21" s="46" t="s">
        <v>19</v>
      </c>
      <c r="E21" s="47">
        <f>[1]EA!F27</f>
        <v>0</v>
      </c>
      <c r="F21" s="47">
        <f>[1]EA!G27</f>
        <v>0</v>
      </c>
      <c r="G21" s="33"/>
      <c r="H21" s="49"/>
      <c r="I21" s="59"/>
      <c r="J21" s="59"/>
      <c r="K21" s="63"/>
      <c r="L21" s="63"/>
      <c r="M21" s="21"/>
    </row>
    <row r="22" spans="1:13" s="35" customFormat="1" ht="18" customHeight="1">
      <c r="A22" s="43"/>
      <c r="B22" s="44"/>
      <c r="C22" s="55"/>
      <c r="D22" s="46" t="s">
        <v>20</v>
      </c>
      <c r="E22" s="47">
        <f>[1]EA!F28</f>
        <v>54198969</v>
      </c>
      <c r="F22" s="47">
        <f>[1]EA!G28</f>
        <v>57609740</v>
      </c>
      <c r="G22" s="24" t="s">
        <v>21</v>
      </c>
      <c r="H22" s="64"/>
      <c r="I22" s="23"/>
      <c r="J22" s="23"/>
      <c r="K22" s="65">
        <f>K10-K16</f>
        <v>-7694108</v>
      </c>
      <c r="L22" s="65">
        <f>L10-L16</f>
        <v>-10087674</v>
      </c>
      <c r="M22" s="21"/>
    </row>
    <row r="23" spans="1:13" s="35" customFormat="1" ht="18" customHeight="1">
      <c r="A23" s="43"/>
      <c r="B23" s="44"/>
      <c r="C23" s="55"/>
      <c r="D23" s="46" t="s">
        <v>22</v>
      </c>
      <c r="E23" s="47">
        <f>[1]EA!F32</f>
        <v>520562</v>
      </c>
      <c r="F23" s="47">
        <f>[1]EA!G32</f>
        <v>229938</v>
      </c>
      <c r="G23" s="33"/>
      <c r="H23" s="66"/>
      <c r="I23" s="66"/>
      <c r="J23" s="66"/>
      <c r="K23" s="67"/>
      <c r="L23" s="68"/>
      <c r="M23" s="21"/>
    </row>
    <row r="24" spans="1:13" s="35" customFormat="1" ht="18" customHeight="1">
      <c r="A24" s="43"/>
      <c r="B24" s="44"/>
      <c r="C24" s="55"/>
      <c r="D24" s="63"/>
      <c r="E24" s="68"/>
      <c r="F24" s="68"/>
      <c r="G24" s="24" t="s">
        <v>23</v>
      </c>
      <c r="H24" s="23"/>
      <c r="I24" s="23"/>
      <c r="J24" s="23"/>
      <c r="K24" s="69"/>
      <c r="L24" s="69"/>
      <c r="M24" s="26"/>
    </row>
    <row r="25" spans="1:13" s="27" customFormat="1" ht="18" customHeight="1">
      <c r="A25" s="22"/>
      <c r="B25" s="70"/>
      <c r="C25" s="38" t="s">
        <v>15</v>
      </c>
      <c r="D25" s="38"/>
      <c r="E25" s="39">
        <f>SUM(E26:E44)</f>
        <v>67652462</v>
      </c>
      <c r="F25" s="39">
        <f>SUM(F26:F44)</f>
        <v>76918153</v>
      </c>
      <c r="G25" s="71"/>
      <c r="H25" s="72"/>
      <c r="I25" s="72"/>
      <c r="J25" s="72"/>
      <c r="K25" s="73"/>
      <c r="L25" s="74"/>
      <c r="M25" s="75"/>
    </row>
    <row r="26" spans="1:13" s="35" customFormat="1" ht="18" customHeight="1">
      <c r="A26" s="28"/>
      <c r="B26" s="37"/>
      <c r="C26" s="76"/>
      <c r="D26" s="46" t="s">
        <v>24</v>
      </c>
      <c r="E26" s="47">
        <f>[1]EA!M11</f>
        <v>54203537</v>
      </c>
      <c r="F26" s="47">
        <f>[1]EA!N11</f>
        <v>53810802</v>
      </c>
      <c r="G26" s="77"/>
      <c r="H26" s="58" t="s">
        <v>5</v>
      </c>
      <c r="I26" s="58"/>
      <c r="J26" s="58"/>
      <c r="K26" s="39">
        <f>K27+K30</f>
        <v>0</v>
      </c>
      <c r="L26" s="39">
        <f>L27+L30</f>
        <v>0</v>
      </c>
      <c r="M26" s="26"/>
    </row>
    <row r="27" spans="1:13" s="35" customFormat="1" ht="18" customHeight="1">
      <c r="A27" s="28"/>
      <c r="B27" s="44"/>
      <c r="C27" s="76"/>
      <c r="D27" s="46" t="s">
        <v>25</v>
      </c>
      <c r="E27" s="47">
        <f>[1]EA!M12</f>
        <v>1666207</v>
      </c>
      <c r="F27" s="47">
        <f>[1]EA!N12</f>
        <v>2973460</v>
      </c>
      <c r="G27" s="33"/>
      <c r="H27" s="76"/>
      <c r="I27" s="78" t="s">
        <v>26</v>
      </c>
      <c r="J27" s="78"/>
      <c r="K27" s="79">
        <f>SUM(K28:K29)</f>
        <v>0</v>
      </c>
      <c r="L27" s="79">
        <f>SUM(L28:L29)</f>
        <v>0</v>
      </c>
      <c r="M27" s="21"/>
    </row>
    <row r="28" spans="1:13" s="35" customFormat="1" ht="18" customHeight="1">
      <c r="A28" s="28"/>
      <c r="B28" s="44"/>
      <c r="C28" s="76"/>
      <c r="D28" s="46" t="s">
        <v>27</v>
      </c>
      <c r="E28" s="47">
        <f>[1]EA!M13</f>
        <v>11309182</v>
      </c>
      <c r="F28" s="47">
        <f>[1]EA!N13</f>
        <v>16073978</v>
      </c>
      <c r="G28" s="80"/>
      <c r="H28" s="76"/>
      <c r="I28" s="59"/>
      <c r="J28" s="55" t="s">
        <v>28</v>
      </c>
      <c r="K28" s="47">
        <v>0</v>
      </c>
      <c r="L28" s="47">
        <v>0</v>
      </c>
      <c r="M28" s="41"/>
    </row>
    <row r="29" spans="1:13" s="35" customFormat="1" ht="18" customHeight="1">
      <c r="A29" s="28"/>
      <c r="B29" s="44"/>
      <c r="C29" s="63"/>
      <c r="D29" s="63"/>
      <c r="E29" s="63"/>
      <c r="F29" s="63"/>
      <c r="G29" s="33"/>
      <c r="H29" s="76"/>
      <c r="I29" s="59"/>
      <c r="J29" s="55" t="s">
        <v>29</v>
      </c>
      <c r="K29" s="47">
        <v>0</v>
      </c>
      <c r="L29" s="47">
        <v>0</v>
      </c>
      <c r="M29" s="21"/>
    </row>
    <row r="30" spans="1:13" s="35" customFormat="1" ht="18" customHeight="1">
      <c r="A30" s="28"/>
      <c r="B30" s="44"/>
      <c r="C30" s="45"/>
      <c r="D30" s="46" t="s">
        <v>30</v>
      </c>
      <c r="E30" s="47">
        <f>[1]EA!M17</f>
        <v>0</v>
      </c>
      <c r="F30" s="47">
        <f>[1]EA!N17</f>
        <v>0</v>
      </c>
      <c r="G30" s="33"/>
      <c r="H30" s="32"/>
      <c r="I30" s="59"/>
      <c r="J30" s="56" t="s">
        <v>31</v>
      </c>
      <c r="K30" s="47">
        <v>0</v>
      </c>
      <c r="L30" s="47">
        <v>0</v>
      </c>
      <c r="M30" s="21"/>
    </row>
    <row r="31" spans="1:13" s="35" customFormat="1" ht="18" customHeight="1">
      <c r="A31" s="28"/>
      <c r="B31" s="44"/>
      <c r="C31" s="76"/>
      <c r="D31" s="46" t="s">
        <v>32</v>
      </c>
      <c r="E31" s="47">
        <f>[1]EA!M18</f>
        <v>0</v>
      </c>
      <c r="F31" s="47">
        <f>[1]EA!N18</f>
        <v>0</v>
      </c>
      <c r="G31" s="33"/>
      <c r="H31" s="59"/>
      <c r="I31" s="59"/>
      <c r="J31" s="59"/>
      <c r="K31" s="63"/>
      <c r="L31" s="63"/>
      <c r="M31" s="21"/>
    </row>
    <row r="32" spans="1:13" s="35" customFormat="1" ht="18" customHeight="1">
      <c r="A32" s="28"/>
      <c r="B32" s="44"/>
      <c r="C32" s="76"/>
      <c r="D32" s="46" t="s">
        <v>33</v>
      </c>
      <c r="E32" s="47">
        <f>[1]EA!M19</f>
        <v>0</v>
      </c>
      <c r="F32" s="47">
        <f>[1]EA!N19</f>
        <v>0</v>
      </c>
      <c r="G32" s="33"/>
      <c r="H32" s="58" t="s">
        <v>15</v>
      </c>
      <c r="I32" s="58"/>
      <c r="J32" s="58"/>
      <c r="K32" s="39">
        <f>K33+K36</f>
        <v>0</v>
      </c>
      <c r="L32" s="39">
        <f>L33+L36</f>
        <v>0</v>
      </c>
      <c r="M32" s="21"/>
    </row>
    <row r="33" spans="1:15" s="35" customFormat="1" ht="18" customHeight="1">
      <c r="A33" s="28"/>
      <c r="B33" s="44"/>
      <c r="C33" s="76"/>
      <c r="D33" s="46" t="s">
        <v>34</v>
      </c>
      <c r="E33" s="47">
        <f>[1]EA!M20</f>
        <v>0</v>
      </c>
      <c r="F33" s="47">
        <f>[1]EA!N20</f>
        <v>0</v>
      </c>
      <c r="G33" s="33"/>
      <c r="H33" s="76"/>
      <c r="I33" s="78" t="s">
        <v>35</v>
      </c>
      <c r="J33" s="78"/>
      <c r="K33" s="79">
        <f>SUM(K34:K35)</f>
        <v>0</v>
      </c>
      <c r="L33" s="79">
        <f>SUM(L34:L35)</f>
        <v>0</v>
      </c>
      <c r="M33" s="21"/>
    </row>
    <row r="34" spans="1:15" s="35" customFormat="1" ht="18" customHeight="1">
      <c r="A34" s="28"/>
      <c r="B34" s="44"/>
      <c r="C34" s="76"/>
      <c r="D34" s="46" t="s">
        <v>36</v>
      </c>
      <c r="E34" s="47">
        <f>[1]EA!M21</f>
        <v>0</v>
      </c>
      <c r="F34" s="47">
        <f>[1]EA!N21</f>
        <v>0</v>
      </c>
      <c r="G34" s="33"/>
      <c r="H34" s="76"/>
      <c r="I34" s="59"/>
      <c r="J34" s="55" t="s">
        <v>28</v>
      </c>
      <c r="K34" s="47">
        <v>0</v>
      </c>
      <c r="L34" s="47">
        <v>0</v>
      </c>
      <c r="M34" s="41"/>
    </row>
    <row r="35" spans="1:15" s="35" customFormat="1" ht="18" customHeight="1">
      <c r="A35" s="28"/>
      <c r="B35" s="44"/>
      <c r="C35" s="76"/>
      <c r="D35" s="46" t="s">
        <v>37</v>
      </c>
      <c r="E35" s="47">
        <f>[1]EA!M22</f>
        <v>0</v>
      </c>
      <c r="F35" s="47">
        <f>[1]EA!N22</f>
        <v>0</v>
      </c>
      <c r="G35" s="33"/>
      <c r="H35" s="76"/>
      <c r="I35" s="59"/>
      <c r="J35" s="55" t="s">
        <v>29</v>
      </c>
      <c r="K35" s="47">
        <v>0</v>
      </c>
      <c r="L35" s="47">
        <v>0</v>
      </c>
      <c r="M35" s="21"/>
    </row>
    <row r="36" spans="1:15" s="35" customFormat="1" ht="18" customHeight="1">
      <c r="A36" s="28"/>
      <c r="B36" s="44"/>
      <c r="C36" s="76"/>
      <c r="D36" s="46" t="s">
        <v>38</v>
      </c>
      <c r="E36" s="47">
        <f>[1]EA!M23</f>
        <v>0</v>
      </c>
      <c r="F36" s="47">
        <f>[1]EA!N23</f>
        <v>0</v>
      </c>
      <c r="G36" s="80"/>
      <c r="H36" s="32"/>
      <c r="I36" s="59"/>
      <c r="J36" s="56" t="s">
        <v>39</v>
      </c>
      <c r="K36" s="47">
        <f>[1]EA!M34</f>
        <v>0</v>
      </c>
      <c r="L36" s="47">
        <f>[1]EA!N34</f>
        <v>0</v>
      </c>
      <c r="M36" s="21"/>
    </row>
    <row r="37" spans="1:15" s="35" customFormat="1" ht="18" customHeight="1">
      <c r="A37" s="28"/>
      <c r="B37" s="44"/>
      <c r="C37" s="76"/>
      <c r="D37" s="46" t="s">
        <v>40</v>
      </c>
      <c r="E37" s="47">
        <f>[1]EA!M24</f>
        <v>0</v>
      </c>
      <c r="F37" s="47">
        <f>[1]EA!N24</f>
        <v>0</v>
      </c>
      <c r="G37" s="33"/>
      <c r="H37" s="59"/>
      <c r="I37" s="59"/>
      <c r="J37" s="59"/>
      <c r="K37" s="63"/>
      <c r="L37" s="63"/>
      <c r="M37" s="21"/>
    </row>
    <row r="38" spans="1:15" s="35" customFormat="1" ht="18" customHeight="1">
      <c r="A38" s="28"/>
      <c r="B38" s="44"/>
      <c r="C38" s="76"/>
      <c r="D38" s="46" t="s">
        <v>41</v>
      </c>
      <c r="E38" s="47">
        <f>[1]EA!M25</f>
        <v>0</v>
      </c>
      <c r="F38" s="47">
        <f>[1]EA!N25</f>
        <v>0</v>
      </c>
      <c r="G38" s="81" t="s">
        <v>42</v>
      </c>
      <c r="H38" s="64"/>
      <c r="I38" s="82"/>
      <c r="J38" s="82"/>
      <c r="K38" s="83">
        <f>K26-K32</f>
        <v>0</v>
      </c>
      <c r="L38" s="83">
        <f>L26-L32</f>
        <v>0</v>
      </c>
      <c r="M38" s="21"/>
    </row>
    <row r="39" spans="1:15" s="35" customFormat="1" ht="18" customHeight="1">
      <c r="A39" s="28"/>
      <c r="B39" s="44"/>
      <c r="C39" s="76"/>
      <c r="D39" s="63"/>
      <c r="E39" s="63"/>
      <c r="F39" s="63"/>
      <c r="G39" s="33"/>
      <c r="H39" s="66"/>
      <c r="I39" s="66"/>
      <c r="J39" s="66"/>
      <c r="K39" s="67"/>
      <c r="L39" s="68"/>
      <c r="M39" s="21"/>
    </row>
    <row r="40" spans="1:15" s="35" customFormat="1" ht="18" customHeight="1">
      <c r="A40" s="28"/>
      <c r="B40" s="44"/>
      <c r="C40" s="45"/>
      <c r="D40" s="46" t="s">
        <v>43</v>
      </c>
      <c r="E40" s="47">
        <f>[1]EA!M29</f>
        <v>0</v>
      </c>
      <c r="F40" s="47">
        <f>[1]EA!N29</f>
        <v>0</v>
      </c>
      <c r="G40" s="84" t="s">
        <v>44</v>
      </c>
      <c r="H40" s="85"/>
      <c r="I40" s="85"/>
      <c r="J40" s="85"/>
      <c r="K40" s="86">
        <f>E46+K22+K38</f>
        <v>4901370</v>
      </c>
      <c r="L40" s="86">
        <f>F46+L22+L38</f>
        <v>-8452095</v>
      </c>
      <c r="M40" s="26"/>
    </row>
    <row r="41" spans="1:15" s="35" customFormat="1" ht="18" customHeight="1">
      <c r="A41" s="28"/>
      <c r="B41" s="44"/>
      <c r="C41" s="76"/>
      <c r="D41" s="46" t="s">
        <v>45</v>
      </c>
      <c r="E41" s="47">
        <f>[1]EA!M30</f>
        <v>0</v>
      </c>
      <c r="F41" s="47">
        <f>[1]EA!N30</f>
        <v>0</v>
      </c>
      <c r="G41" s="84"/>
      <c r="H41" s="85"/>
      <c r="I41" s="85"/>
      <c r="J41" s="85"/>
      <c r="K41" s="86"/>
      <c r="L41" s="86"/>
      <c r="M41" s="26"/>
    </row>
    <row r="42" spans="1:15" s="35" customFormat="1" ht="18" customHeight="1">
      <c r="A42" s="28"/>
      <c r="B42" s="44"/>
      <c r="C42" s="76"/>
      <c r="D42" s="46" t="s">
        <v>46</v>
      </c>
      <c r="E42" s="47">
        <f>[1]EA!M31</f>
        <v>0</v>
      </c>
      <c r="F42" s="47">
        <f>[1]EA!N31</f>
        <v>0</v>
      </c>
      <c r="G42" s="80"/>
      <c r="H42" s="66"/>
      <c r="I42" s="66"/>
      <c r="J42" s="66"/>
      <c r="K42" s="67"/>
      <c r="L42" s="68"/>
      <c r="M42" s="21"/>
    </row>
    <row r="43" spans="1:15" s="35" customFormat="1" ht="18" customHeight="1">
      <c r="A43" s="28"/>
      <c r="B43" s="44"/>
      <c r="C43" s="76"/>
      <c r="D43" s="63"/>
      <c r="E43" s="63"/>
      <c r="F43" s="63"/>
      <c r="G43" s="87" t="s">
        <v>47</v>
      </c>
      <c r="H43" s="88"/>
      <c r="I43" s="88"/>
      <c r="J43" s="88"/>
      <c r="K43" s="89">
        <f>'[1]1 ESF-LDF'!G13</f>
        <v>11913893</v>
      </c>
      <c r="L43" s="90">
        <v>20365988</v>
      </c>
      <c r="M43" s="26"/>
    </row>
    <row r="44" spans="1:15" s="35" customFormat="1" ht="18" customHeight="1">
      <c r="A44" s="28"/>
      <c r="B44" s="44"/>
      <c r="C44" s="56"/>
      <c r="D44" s="46" t="s">
        <v>48</v>
      </c>
      <c r="E44" s="47">
        <f>[1]EA!M42+[1]EA!M52</f>
        <v>473536</v>
      </c>
      <c r="F44" s="47">
        <f>[1]EA!N42+[1]EA!N52</f>
        <v>4059913</v>
      </c>
      <c r="G44" s="87"/>
      <c r="H44" s="88"/>
      <c r="I44" s="88"/>
      <c r="J44" s="88"/>
      <c r="K44" s="89"/>
      <c r="L44" s="90"/>
      <c r="M44" s="26"/>
    </row>
    <row r="45" spans="1:15" s="35" customFormat="1" ht="18" customHeight="1">
      <c r="A45" s="28"/>
      <c r="B45" s="44"/>
      <c r="C45" s="76"/>
      <c r="D45" s="63"/>
      <c r="E45" s="63"/>
      <c r="F45" s="63"/>
      <c r="G45" s="91"/>
      <c r="H45" s="92"/>
      <c r="I45" s="92"/>
      <c r="J45" s="92"/>
      <c r="K45" s="93"/>
      <c r="L45" s="93"/>
      <c r="M45" s="21"/>
    </row>
    <row r="46" spans="1:15" s="35" customFormat="1" ht="18" customHeight="1">
      <c r="A46" s="28"/>
      <c r="B46" s="23" t="s">
        <v>49</v>
      </c>
      <c r="C46" s="23"/>
      <c r="D46" s="23"/>
      <c r="E46" s="65">
        <f>E10-E25</f>
        <v>12595478</v>
      </c>
      <c r="F46" s="65">
        <f>F10-F25</f>
        <v>1635579</v>
      </c>
      <c r="G46" s="94" t="s">
        <v>50</v>
      </c>
      <c r="H46" s="95"/>
      <c r="I46" s="95"/>
      <c r="J46" s="95"/>
      <c r="K46" s="89">
        <f>+K43+K40</f>
        <v>16815263</v>
      </c>
      <c r="L46" s="89">
        <f>+L40+L43</f>
        <v>11913893</v>
      </c>
      <c r="M46" s="26"/>
    </row>
    <row r="47" spans="1:15" s="99" customFormat="1" ht="18" customHeight="1">
      <c r="A47" s="96"/>
      <c r="B47" s="97"/>
      <c r="C47" s="97"/>
      <c r="D47" s="97"/>
      <c r="E47" s="97"/>
      <c r="F47" s="97"/>
      <c r="G47" s="94"/>
      <c r="H47" s="95"/>
      <c r="I47" s="95"/>
      <c r="J47" s="95"/>
      <c r="K47" s="89"/>
      <c r="L47" s="89"/>
      <c r="M47" s="98"/>
      <c r="O47" s="100"/>
    </row>
    <row r="48" spans="1:15" s="35" customFormat="1" ht="18" customHeight="1" thickBot="1">
      <c r="A48" s="101"/>
      <c r="B48" s="102"/>
      <c r="C48" s="103"/>
      <c r="D48" s="103"/>
      <c r="E48" s="104"/>
      <c r="F48" s="104"/>
      <c r="G48" s="105"/>
      <c r="H48" s="106"/>
      <c r="I48" s="106"/>
      <c r="J48" s="106"/>
      <c r="K48" s="107"/>
      <c r="L48" s="107"/>
      <c r="M48" s="108"/>
    </row>
    <row r="49" spans="1:14" s="35" customFormat="1" ht="4.5" customHeight="1" thickTop="1">
      <c r="A49" s="109"/>
      <c r="B49" s="6"/>
      <c r="C49" s="6"/>
      <c r="D49" s="6"/>
      <c r="E49" s="109"/>
      <c r="F49" s="109"/>
      <c r="G49" s="109"/>
      <c r="H49" s="19"/>
      <c r="I49" s="19"/>
      <c r="J49" s="19"/>
      <c r="K49" s="110"/>
      <c r="L49" s="110"/>
      <c r="M49" s="10"/>
    </row>
    <row r="50" spans="1:14" s="116" customFormat="1" ht="23.25" customHeight="1">
      <c r="A50" s="111"/>
      <c r="B50" s="112" t="s">
        <v>51</v>
      </c>
      <c r="C50" s="113"/>
      <c r="D50" s="113"/>
      <c r="E50" s="113"/>
      <c r="F50" s="113"/>
      <c r="G50" s="113"/>
      <c r="H50" s="111"/>
      <c r="I50" s="114"/>
      <c r="J50" s="114"/>
      <c r="K50" s="115"/>
      <c r="L50" s="114"/>
      <c r="M50" s="111"/>
    </row>
    <row r="51" spans="1:14" ht="22.5" customHeight="1">
      <c r="A51" s="117"/>
      <c r="B51" s="118"/>
      <c r="C51" s="119"/>
      <c r="D51" s="120"/>
      <c r="E51" s="121"/>
      <c r="F51" s="119"/>
      <c r="G51" s="120"/>
      <c r="H51" s="117"/>
      <c r="I51" s="122"/>
      <c r="J51" s="122"/>
      <c r="K51" s="123" t="str">
        <f>IF(K46='[1]1 ESF-LDF'!F13," ","ERROR")</f>
        <v xml:space="preserve"> </v>
      </c>
      <c r="L51" s="124" t="str">
        <f>IF(L46='[1]1 ESF-LDF'!G13," ","ERROR")</f>
        <v xml:space="preserve"> </v>
      </c>
      <c r="M51" s="117"/>
      <c r="N51" s="125"/>
    </row>
    <row r="52" spans="1:14" ht="29.25" customHeight="1">
      <c r="A52" s="117"/>
      <c r="B52" s="118"/>
      <c r="C52" s="119"/>
      <c r="D52" s="127"/>
      <c r="E52" s="127"/>
      <c r="F52" s="119"/>
      <c r="G52" s="120"/>
      <c r="H52" s="117"/>
      <c r="I52" s="128"/>
      <c r="J52" s="128"/>
      <c r="K52" s="128"/>
      <c r="L52" s="122"/>
      <c r="M52" s="117"/>
    </row>
    <row r="53" spans="1:14" ht="14.1" customHeight="1">
      <c r="A53" s="117"/>
      <c r="B53" s="129"/>
      <c r="C53" s="117"/>
      <c r="D53" s="130"/>
      <c r="E53" s="130"/>
      <c r="F53" s="117"/>
      <c r="G53" s="117"/>
      <c r="H53" s="131"/>
      <c r="I53" s="130"/>
      <c r="J53" s="130"/>
      <c r="K53" s="130"/>
      <c r="L53" s="117"/>
      <c r="M53" s="117"/>
    </row>
    <row r="54" spans="1:14" ht="14.1" customHeight="1">
      <c r="A54" s="117"/>
      <c r="B54" s="132"/>
      <c r="C54" s="117"/>
      <c r="D54" s="133"/>
      <c r="E54" s="133"/>
      <c r="F54" s="117"/>
      <c r="G54" s="117"/>
      <c r="H54" s="117"/>
      <c r="I54" s="133"/>
      <c r="J54" s="133"/>
      <c r="K54" s="133"/>
      <c r="L54" s="117"/>
      <c r="M54" s="117"/>
    </row>
  </sheetData>
  <sheetProtection algorithmName="SHA-512" hashValue="KlB7OVWJbMr4+JP7plRTsNEd2T1lRzhBNtDyfYNV/0aX5IQ337aRmql490OuLPN+aD3jUjnCANurt8DWvSMzRw==" saltValue="UaOW3qsgjy9OVbAiDyOwjg==" spinCount="100000" sheet="1" scenarios="1" formatColumns="0" formatRows="0" selectLockedCells="1"/>
  <mergeCells count="31">
    <mergeCell ref="D52:E52"/>
    <mergeCell ref="I52:K52"/>
    <mergeCell ref="D53:E53"/>
    <mergeCell ref="I53:K53"/>
    <mergeCell ref="D54:E54"/>
    <mergeCell ref="I54:K54"/>
    <mergeCell ref="G43:J44"/>
    <mergeCell ref="K43:K44"/>
    <mergeCell ref="L43:L44"/>
    <mergeCell ref="G46:J47"/>
    <mergeCell ref="K46:K47"/>
    <mergeCell ref="L46:L47"/>
    <mergeCell ref="D18:D20"/>
    <mergeCell ref="E18:E20"/>
    <mergeCell ref="F18:F20"/>
    <mergeCell ref="G40:J41"/>
    <mergeCell ref="K40:K41"/>
    <mergeCell ref="L40:L41"/>
    <mergeCell ref="I11:J12"/>
    <mergeCell ref="K11:K12"/>
    <mergeCell ref="L11:L12"/>
    <mergeCell ref="K13:K14"/>
    <mergeCell ref="I17:J18"/>
    <mergeCell ref="K17:K18"/>
    <mergeCell ref="L17:L18"/>
    <mergeCell ref="A1:M1"/>
    <mergeCell ref="A2:M2"/>
    <mergeCell ref="A3:M3"/>
    <mergeCell ref="A4:M4"/>
    <mergeCell ref="B6:D6"/>
    <mergeCell ref="G6:J6"/>
  </mergeCells>
  <printOptions horizontalCentered="1"/>
  <pageMargins left="7.874015748031496E-2" right="0" top="0.55118110236220474" bottom="0.31496062992125984" header="0" footer="0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2018-02-01T16:51:29Z</dcterms:created>
  <dcterms:modified xsi:type="dcterms:W3CDTF">2018-02-01T16:51:46Z</dcterms:modified>
</cp:coreProperties>
</file>